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790" activeTab="0"/>
  </bookViews>
  <sheets>
    <sheet name="2009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<sst xmlns="http://schemas.openxmlformats.org/spreadsheetml/2006/main" count="89" uniqueCount="65">
  <si>
    <t>SERVICIOS</t>
  </si>
  <si>
    <t>Agencia de viajes</t>
  </si>
  <si>
    <t>Agencias inmobiliarias</t>
  </si>
  <si>
    <t>Agua</t>
  </si>
  <si>
    <t>Automóviles reparación</t>
  </si>
  <si>
    <t>Bancarios</t>
  </si>
  <si>
    <t>Compañías de Seguros</t>
  </si>
  <si>
    <t>Electricidad</t>
  </si>
  <si>
    <t>Electrodomésticos</t>
  </si>
  <si>
    <t>Electrónica</t>
  </si>
  <si>
    <t>Enseñanza</t>
  </si>
  <si>
    <t>Gas</t>
  </si>
  <si>
    <t>Hostelería-Restauración</t>
  </si>
  <si>
    <t>Sanidad privada</t>
  </si>
  <si>
    <t>Telefonía móvil</t>
  </si>
  <si>
    <t>Telelfonía fija</t>
  </si>
  <si>
    <t>Tintorerias</t>
  </si>
  <si>
    <t>Transportes</t>
  </si>
  <si>
    <t>Ventas fuera de comercio</t>
  </si>
  <si>
    <t>Vivienda, reparaciones</t>
  </si>
  <si>
    <t>Otros servicios</t>
  </si>
  <si>
    <t>TOTAL SERVICIOS</t>
  </si>
  <si>
    <t>PRODUCTOS INDUSTRIALES</t>
  </si>
  <si>
    <t>Automóviles, ventas</t>
  </si>
  <si>
    <t>Calzado</t>
  </si>
  <si>
    <t>Electrodomésticos, ventas</t>
  </si>
  <si>
    <t>Electronica,ventas</t>
  </si>
  <si>
    <t>Juguetes</t>
  </si>
  <si>
    <t>Muebles</t>
  </si>
  <si>
    <t>Ropa</t>
  </si>
  <si>
    <t>Otros productos industriales</t>
  </si>
  <si>
    <t>TOTAL PRODUCTOS INDUSTRIALES</t>
  </si>
  <si>
    <t>VIVIENDA</t>
  </si>
  <si>
    <t>Alquiler</t>
  </si>
  <si>
    <t>Compraventa</t>
  </si>
  <si>
    <t>Multipropiedad</t>
  </si>
  <si>
    <t>Propiedad horizontal</t>
  </si>
  <si>
    <t>Otros</t>
  </si>
  <si>
    <t>TOTAL VIVIENDA</t>
  </si>
  <si>
    <t>Alimentación</t>
  </si>
  <si>
    <t>Bebidas</t>
  </si>
  <si>
    <t>TOTAL ALIMENTACIÓN</t>
  </si>
  <si>
    <t>ALIMENTACIÓN</t>
  </si>
  <si>
    <t>TOTAL CONSULTAS</t>
  </si>
  <si>
    <t>RECLAMACIONES TRAMITADAS  POR LA OMIC DE JAÉN DURANTE EL AÑO 2009</t>
  </si>
  <si>
    <t>CONSULTAS ATENDIDAS POR LA OMIC DE JAEN DURANTE EL AÑO 2009</t>
  </si>
  <si>
    <t>Agencias Inmobiliarias</t>
  </si>
  <si>
    <t>Agencias de viajes</t>
  </si>
  <si>
    <t>Aseguradoras</t>
  </si>
  <si>
    <t>Automóviles, reparación</t>
  </si>
  <si>
    <t>Electrodomésticos, reparación</t>
  </si>
  <si>
    <t>Electrónica, reparación</t>
  </si>
  <si>
    <t>Hostelería-restauración</t>
  </si>
  <si>
    <t>Telefonía fija</t>
  </si>
  <si>
    <t>Vivienda,compraventa</t>
  </si>
  <si>
    <t>Automóviles venta</t>
  </si>
  <si>
    <t>DENUNCIAS PRESENTADAS ANTE LA OMIC DE JAÉN DURANTE EL AÑO 2009</t>
  </si>
  <si>
    <t>Servicios Bancarios</t>
  </si>
  <si>
    <t>Otros Servicios</t>
  </si>
  <si>
    <t>TOTAL DENUNCIAS</t>
  </si>
  <si>
    <t>Nº DE CONSULTAS</t>
  </si>
  <si>
    <t>PORCENTAJE</t>
  </si>
  <si>
    <t>TOTAL TRAMITADAS</t>
  </si>
  <si>
    <t>TOTAL RECLAMACIONES</t>
  </si>
  <si>
    <t>Electrónica, ventas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</si>
</sst>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19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271"/>
  <sheetViews>
    <sheetView tabSelected="1" workbookViewId="0" topLeftCell="A121">
      <selection activeCell="D114" sqref="D114"/>
    </sheetView>
  </sheetViews>
  <sheetFormatPr defaultColWidth="11.421875" defaultRowHeight="12.75"/>
  <cols>
    <col min="2" max="2" width="33.57421875" style="0" customWidth="1"/>
    <col min="4" max="4" width="17.57421875" style="3" customWidth="1"/>
    <col min="5" max="5" width="18.28125" style="3" customWidth="1"/>
  </cols>
  <sheetData>
    <row r="4" ht="12.75">
      <c r="B4" s="1" t="s">
        <v>45</v>
      </c>
    </row>
    <row r="5" ht="12.75">
      <c r="B5" s="1"/>
    </row>
    <row r="6" ht="12.75">
      <c r="B6" s="1"/>
    </row>
    <row r="10" spans="2:5" ht="12.75">
      <c r="B10" s="1" t="s">
        <v>0</v>
      </c>
      <c r="D10" s="3" t="s">
        <v>60</v>
      </c>
      <c r="E10" s="3" t="s">
        <v>61</v>
      </c>
    </row>
    <row r="12" spans="2:5" ht="12.75">
      <c r="B12" t="s">
        <v>1</v>
      </c>
      <c r="D12" s="3">
        <v>44</v>
      </c>
      <c r="E12" s="6">
        <f>AVERAGE(D12/D73)</f>
        <v>0.011284944857655809</v>
      </c>
    </row>
    <row r="13" spans="2:5" ht="12.75">
      <c r="B13" t="s">
        <v>2</v>
      </c>
      <c r="D13" s="3">
        <v>11</v>
      </c>
      <c r="E13" s="6">
        <f>AVERAGE(D13/D73)</f>
        <v>0.0028212362144139523</v>
      </c>
    </row>
    <row r="14" spans="2:5" ht="12.75">
      <c r="B14" t="s">
        <v>3</v>
      </c>
      <c r="D14" s="3">
        <v>56</v>
      </c>
      <c r="E14" s="6">
        <f>AVERAGE(D14/D73)</f>
        <v>0.01436265709156194</v>
      </c>
    </row>
    <row r="15" spans="2:5" ht="12.75">
      <c r="B15" t="s">
        <v>4</v>
      </c>
      <c r="D15" s="3">
        <v>68</v>
      </c>
      <c r="E15" s="6">
        <f>AVERAGE(D15/D73)</f>
        <v>0.01744036932546807</v>
      </c>
    </row>
    <row r="16" spans="2:5" ht="12.75">
      <c r="B16" t="s">
        <v>5</v>
      </c>
      <c r="D16" s="3">
        <v>215</v>
      </c>
      <c r="E16" s="6">
        <f>AVERAGE(D16/D73)</f>
        <v>0.055142344190818156</v>
      </c>
    </row>
    <row r="17" spans="2:5" ht="12.75">
      <c r="B17" t="s">
        <v>6</v>
      </c>
      <c r="D17" s="3">
        <v>130</v>
      </c>
      <c r="E17" s="6">
        <f>AVERAGE(D17/D73)</f>
        <v>0.03334188253398307</v>
      </c>
    </row>
    <row r="18" spans="2:5" ht="12.75">
      <c r="B18" t="s">
        <v>7</v>
      </c>
      <c r="D18" s="3">
        <v>578</v>
      </c>
      <c r="E18" s="6">
        <f>AVERAGE(D18/D73)</f>
        <v>0.14824313926647859</v>
      </c>
    </row>
    <row r="19" spans="2:5" ht="12.75">
      <c r="B19" t="s">
        <v>8</v>
      </c>
      <c r="D19" s="3">
        <v>58</v>
      </c>
      <c r="E19" s="6">
        <f>AVERAGE(D19/D73)</f>
        <v>0.014875609130546294</v>
      </c>
    </row>
    <row r="20" spans="2:5" ht="12.75">
      <c r="B20" t="s">
        <v>9</v>
      </c>
      <c r="D20" s="3">
        <v>101</v>
      </c>
      <c r="E20" s="6">
        <f>AVERAGE(D20/D73)</f>
        <v>0.025904077968709926</v>
      </c>
    </row>
    <row r="21" spans="2:5" ht="12.75">
      <c r="B21" t="s">
        <v>10</v>
      </c>
      <c r="D21" s="3">
        <v>43</v>
      </c>
      <c r="E21" s="6">
        <f>AVERAGE(D21/D73)</f>
        <v>0.011028468838163632</v>
      </c>
    </row>
    <row r="22" spans="2:5" ht="12.75">
      <c r="B22" t="s">
        <v>11</v>
      </c>
      <c r="D22" s="3">
        <v>63</v>
      </c>
      <c r="E22" s="6">
        <f>AVERAGE(D22/D73)</f>
        <v>0.01615798922800718</v>
      </c>
    </row>
    <row r="23" spans="2:5" ht="12.75">
      <c r="B23" t="s">
        <v>12</v>
      </c>
      <c r="D23" s="3">
        <v>34</v>
      </c>
      <c r="E23" s="6">
        <f>AVERAGE(D23/D73)</f>
        <v>0.008720184662734035</v>
      </c>
    </row>
    <row r="24" spans="2:5" ht="12.75">
      <c r="B24" t="s">
        <v>13</v>
      </c>
      <c r="D24" s="3">
        <v>67</v>
      </c>
      <c r="E24" s="6">
        <f>AVERAGE(D24/D73)</f>
        <v>0.017183893305975893</v>
      </c>
    </row>
    <row r="25" spans="2:5" ht="12.75">
      <c r="B25" t="s">
        <v>14</v>
      </c>
      <c r="D25" s="3">
        <v>564</v>
      </c>
      <c r="E25" s="6">
        <f>AVERAGE(D25/D73)</f>
        <v>0.1446524749935881</v>
      </c>
    </row>
    <row r="26" spans="2:5" ht="12.75">
      <c r="B26" t="s">
        <v>15</v>
      </c>
      <c r="D26" s="3">
        <v>313</v>
      </c>
      <c r="E26" s="6">
        <f>AVERAGE(D26/D73)</f>
        <v>0.08027699410105155</v>
      </c>
    </row>
    <row r="27" spans="2:5" ht="12.75">
      <c r="B27" t="s">
        <v>16</v>
      </c>
      <c r="D27" s="3">
        <v>32</v>
      </c>
      <c r="E27" s="6">
        <f>AVERAGE(D27/D73)</f>
        <v>0.008207232623749679</v>
      </c>
    </row>
    <row r="28" spans="2:5" ht="12.75">
      <c r="B28" t="s">
        <v>17</v>
      </c>
      <c r="D28" s="3">
        <v>64</v>
      </c>
      <c r="E28" s="6">
        <f>AVERAGE(D28/D73)</f>
        <v>0.016414465247499357</v>
      </c>
    </row>
    <row r="29" spans="2:5" ht="12.75">
      <c r="B29" t="s">
        <v>18</v>
      </c>
      <c r="D29" s="3">
        <v>49</v>
      </c>
      <c r="E29" s="6">
        <f>AVERAGE(D29/D73)</f>
        <v>0.012567324955116697</v>
      </c>
    </row>
    <row r="30" spans="2:5" ht="12.75">
      <c r="B30" t="s">
        <v>19</v>
      </c>
      <c r="D30" s="3">
        <v>75</v>
      </c>
      <c r="E30" s="6">
        <f>AVERAGE(D30/D73)</f>
        <v>0.01923570146191331</v>
      </c>
    </row>
    <row r="31" spans="2:5" ht="12.75">
      <c r="B31" t="s">
        <v>20</v>
      </c>
      <c r="D31" s="3">
        <v>432</v>
      </c>
      <c r="E31" s="6">
        <f>AVERAGE(D31/D73)</f>
        <v>0.11079764042062067</v>
      </c>
    </row>
    <row r="32" ht="12.75">
      <c r="E32" s="6"/>
    </row>
    <row r="33" spans="2:5" ht="12.75">
      <c r="B33" s="1" t="s">
        <v>21</v>
      </c>
      <c r="D33" s="4">
        <f>SUM(D12:D32)</f>
        <v>2997</v>
      </c>
      <c r="E33" s="6">
        <f>AVERAGE(D33/D73)</f>
        <v>0.7686586304180559</v>
      </c>
    </row>
    <row r="34" ht="12.75">
      <c r="E34" s="6"/>
    </row>
    <row r="35" ht="12.75">
      <c r="E35" s="6"/>
    </row>
    <row r="36" ht="12.75">
      <c r="E36" s="6"/>
    </row>
    <row r="37" spans="2:5" ht="12.75">
      <c r="B37" s="1" t="s">
        <v>22</v>
      </c>
      <c r="E37" s="6"/>
    </row>
    <row r="38" ht="12.75">
      <c r="E38" s="6"/>
    </row>
    <row r="39" spans="2:5" ht="12.75">
      <c r="B39" t="s">
        <v>23</v>
      </c>
      <c r="D39" s="3">
        <v>93</v>
      </c>
      <c r="E39" s="6">
        <f>AVERAGE(D39/D73)</f>
        <v>0.023852269812772504</v>
      </c>
    </row>
    <row r="40" spans="2:5" ht="12.75">
      <c r="B40" t="s">
        <v>24</v>
      </c>
      <c r="D40" s="3">
        <v>19</v>
      </c>
      <c r="E40" s="6">
        <f>AVERAGE(D40/D73)</f>
        <v>0.004873044370351372</v>
      </c>
    </row>
    <row r="41" spans="2:5" ht="12.75">
      <c r="B41" t="s">
        <v>25</v>
      </c>
      <c r="D41" s="3">
        <v>55</v>
      </c>
      <c r="E41" s="6">
        <f>AVERAGE(D41/D73)</f>
        <v>0.014106181072069762</v>
      </c>
    </row>
    <row r="42" spans="2:5" ht="12.75">
      <c r="B42" t="s">
        <v>26</v>
      </c>
      <c r="D42" s="3">
        <v>53</v>
      </c>
      <c r="E42" s="6">
        <f>AVERAGE(D42/D73)</f>
        <v>0.013593229033085406</v>
      </c>
    </row>
    <row r="43" spans="2:5" ht="12.75">
      <c r="B43" t="s">
        <v>27</v>
      </c>
      <c r="D43" s="3">
        <v>1</v>
      </c>
      <c r="E43" s="6">
        <f>AVERAGE(D43/D73)</f>
        <v>0.00025647601949217746</v>
      </c>
    </row>
    <row r="44" spans="2:5" ht="12.75">
      <c r="B44" t="s">
        <v>28</v>
      </c>
      <c r="D44" s="3">
        <v>65</v>
      </c>
      <c r="E44" s="6">
        <f>AVERAGE(D44/D73)</f>
        <v>0.016670941266991535</v>
      </c>
    </row>
    <row r="45" spans="2:5" ht="12.75">
      <c r="B45" t="s">
        <v>29</v>
      </c>
      <c r="D45" s="3">
        <v>99</v>
      </c>
      <c r="E45" s="6">
        <f>AVERAGE(D45/D73)</f>
        <v>0.02539112592972557</v>
      </c>
    </row>
    <row r="46" spans="2:5" ht="12.75">
      <c r="B46" t="s">
        <v>30</v>
      </c>
      <c r="D46" s="3">
        <v>75</v>
      </c>
      <c r="E46" s="6">
        <f>AVERAGE(D46/D73)</f>
        <v>0.01923570146191331</v>
      </c>
    </row>
    <row r="47" ht="12.75">
      <c r="E47" s="6"/>
    </row>
    <row r="48" spans="2:5" ht="12.75">
      <c r="B48" s="1" t="s">
        <v>31</v>
      </c>
      <c r="D48" s="4">
        <f>SUM(D39:D47)</f>
        <v>460</v>
      </c>
      <c r="E48" s="6">
        <f>AVERAGE(D48/D73)</f>
        <v>0.11797896896640164</v>
      </c>
    </row>
    <row r="49" ht="12.75">
      <c r="E49" s="6"/>
    </row>
    <row r="50" ht="12.75">
      <c r="E50" s="6"/>
    </row>
    <row r="51" ht="12.75">
      <c r="E51" s="6"/>
    </row>
    <row r="52" spans="2:5" ht="12.75">
      <c r="B52" s="1" t="s">
        <v>32</v>
      </c>
      <c r="E52" s="6"/>
    </row>
    <row r="53" ht="12.75">
      <c r="E53" s="6"/>
    </row>
    <row r="54" spans="2:5" ht="12.75">
      <c r="B54" t="s">
        <v>33</v>
      </c>
      <c r="D54" s="3">
        <v>128</v>
      </c>
      <c r="E54" s="6">
        <f>AVERAGE(D54/D73)</f>
        <v>0.032828930494998715</v>
      </c>
    </row>
    <row r="55" spans="2:5" ht="12.75">
      <c r="B55" t="s">
        <v>34</v>
      </c>
      <c r="D55" s="3">
        <v>90</v>
      </c>
      <c r="E55" s="6">
        <f>AVERAGE(D55/D73)</f>
        <v>0.023082841754295973</v>
      </c>
    </row>
    <row r="56" spans="2:5" ht="12.75">
      <c r="B56" t="s">
        <v>35</v>
      </c>
      <c r="D56" s="3">
        <v>6</v>
      </c>
      <c r="E56" s="6">
        <f>AVERAGE(D56/D73)</f>
        <v>0.001538856116953065</v>
      </c>
    </row>
    <row r="57" spans="2:5" ht="12.75">
      <c r="B57" t="s">
        <v>36</v>
      </c>
      <c r="D57" s="3">
        <v>143</v>
      </c>
      <c r="E57" s="6">
        <f>AVERAGE(D57/D73)</f>
        <v>0.03667607078738138</v>
      </c>
    </row>
    <row r="58" spans="2:5" ht="12.75">
      <c r="B58" t="s">
        <v>37</v>
      </c>
      <c r="D58" s="3">
        <v>60</v>
      </c>
      <c r="E58" s="6">
        <f>AVERAGE(D58/D73)</f>
        <v>0.015388561169530648</v>
      </c>
    </row>
    <row r="59" ht="12.75">
      <c r="E59" s="6"/>
    </row>
    <row r="60" spans="2:5" ht="12.75">
      <c r="B60" s="1" t="s">
        <v>38</v>
      </c>
      <c r="D60" s="4">
        <f>SUM(D54:D58)</f>
        <v>427</v>
      </c>
      <c r="E60" s="6">
        <f>AVERAGE(D60/D73)</f>
        <v>0.10951526032315978</v>
      </c>
    </row>
    <row r="61" ht="12.75">
      <c r="E61" s="6"/>
    </row>
    <row r="62" ht="12.75">
      <c r="E62" s="6"/>
    </row>
    <row r="63" ht="12.75">
      <c r="E63" s="6"/>
    </row>
    <row r="64" spans="2:5" ht="12.75">
      <c r="B64" s="1" t="s">
        <v>42</v>
      </c>
      <c r="E64" s="6"/>
    </row>
    <row r="65" ht="12.75">
      <c r="E65" s="6"/>
    </row>
    <row r="66" spans="2:5" ht="12.75">
      <c r="B66" t="s">
        <v>39</v>
      </c>
      <c r="D66" s="3">
        <v>13</v>
      </c>
      <c r="E66" s="6">
        <f>AVERAGE(D66/D73)</f>
        <v>0.003334188253398307</v>
      </c>
    </row>
    <row r="67" spans="2:5" ht="12.75">
      <c r="B67" t="s">
        <v>40</v>
      </c>
      <c r="D67" s="3">
        <v>2</v>
      </c>
      <c r="E67" s="6">
        <f>AVERAGE(D67/732)</f>
        <v>0.00273224043715847</v>
      </c>
    </row>
    <row r="68" ht="12.75">
      <c r="E68" s="6"/>
    </row>
    <row r="69" spans="2:5" ht="12.75">
      <c r="B69" s="1" t="s">
        <v>41</v>
      </c>
      <c r="D69" s="4">
        <f>SUM(D66:D68)</f>
        <v>15</v>
      </c>
      <c r="E69" s="6">
        <f>AVERAGE(D69/D73)</f>
        <v>0.003847140292382662</v>
      </c>
    </row>
    <row r="70" ht="12.75">
      <c r="E70" s="6"/>
    </row>
    <row r="71" ht="12.75">
      <c r="E71" s="6"/>
    </row>
    <row r="72" ht="12.75">
      <c r="E72" s="6"/>
    </row>
    <row r="73" spans="2:5" ht="12.75">
      <c r="B73" s="1" t="s">
        <v>43</v>
      </c>
      <c r="D73" s="4">
        <f>D69+D60+D48+D33</f>
        <v>3899</v>
      </c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spans="2:5" ht="12.75">
      <c r="B78" s="1" t="s">
        <v>44</v>
      </c>
      <c r="E78" s="6"/>
    </row>
    <row r="79" ht="12.75">
      <c r="E79" s="6"/>
    </row>
    <row r="80" ht="12.75">
      <c r="E80" s="6"/>
    </row>
    <row r="81" ht="12.75">
      <c r="E81" s="6"/>
    </row>
    <row r="82" spans="2:5" ht="12.75">
      <c r="B82" s="1" t="s">
        <v>0</v>
      </c>
      <c r="E82" s="6"/>
    </row>
    <row r="83" ht="12.75">
      <c r="E83" s="6"/>
    </row>
    <row r="84" spans="2:5" ht="12.75">
      <c r="B84" t="s">
        <v>46</v>
      </c>
      <c r="D84" s="3">
        <v>1</v>
      </c>
      <c r="E84" s="6">
        <f>AVERAGE(D84/D126)</f>
        <v>0.007633587786259542</v>
      </c>
    </row>
    <row r="85" spans="2:5" ht="12.75">
      <c r="B85" t="s">
        <v>47</v>
      </c>
      <c r="D85" s="3">
        <v>1</v>
      </c>
      <c r="E85" s="6">
        <f>AVERAGE(D85/D126)</f>
        <v>0.007633587786259542</v>
      </c>
    </row>
    <row r="86" spans="2:5" ht="12.75">
      <c r="B86" t="s">
        <v>3</v>
      </c>
      <c r="D86" s="3">
        <v>4</v>
      </c>
      <c r="E86" s="6">
        <f>AVERAGE(D86/D126)</f>
        <v>0.030534351145038167</v>
      </c>
    </row>
    <row r="87" spans="2:5" ht="12.75">
      <c r="B87" t="s">
        <v>48</v>
      </c>
      <c r="D87" s="3">
        <v>3</v>
      </c>
      <c r="E87" s="6">
        <f>AVERAGE(D87/D126)</f>
        <v>0.022900763358778626</v>
      </c>
    </row>
    <row r="88" spans="2:5" ht="12.75">
      <c r="B88" t="s">
        <v>49</v>
      </c>
      <c r="D88" s="3">
        <v>5</v>
      </c>
      <c r="E88" s="6">
        <f>AVERAGE(D88/D126)</f>
        <v>0.03816793893129771</v>
      </c>
    </row>
    <row r="89" spans="2:5" ht="12.75">
      <c r="B89" t="s">
        <v>5</v>
      </c>
      <c r="D89" s="3">
        <v>1</v>
      </c>
      <c r="E89" s="6">
        <f>AVERAGE(D89/D126)</f>
        <v>0.007633587786259542</v>
      </c>
    </row>
    <row r="90" spans="2:5" ht="12.75">
      <c r="B90" t="s">
        <v>7</v>
      </c>
      <c r="D90" s="3">
        <v>6</v>
      </c>
      <c r="E90" s="6">
        <f>AVERAGE(D90/D126)</f>
        <v>0.04580152671755725</v>
      </c>
    </row>
    <row r="91" spans="2:5" ht="12.75">
      <c r="B91" t="s">
        <v>50</v>
      </c>
      <c r="D91" s="3">
        <v>2</v>
      </c>
      <c r="E91" s="6">
        <f>AVERAGE(D91/D126)</f>
        <v>0.015267175572519083</v>
      </c>
    </row>
    <row r="92" spans="2:5" ht="12.75">
      <c r="B92" t="s">
        <v>51</v>
      </c>
      <c r="D92" s="3">
        <v>5</v>
      </c>
      <c r="E92" s="6">
        <f>AVERAGE(D92/D126)</f>
        <v>0.03816793893129771</v>
      </c>
    </row>
    <row r="93" spans="2:5" ht="12.75">
      <c r="B93" t="s">
        <v>52</v>
      </c>
      <c r="D93" s="3">
        <v>3</v>
      </c>
      <c r="E93" s="6">
        <f>AVERAGE(D93/D126)</f>
        <v>0.022900763358778626</v>
      </c>
    </row>
    <row r="94" spans="2:5" ht="12.75">
      <c r="B94" t="s">
        <v>37</v>
      </c>
      <c r="D94" s="3">
        <v>10</v>
      </c>
      <c r="E94" s="6">
        <f>AVERAGE(D94/D126)</f>
        <v>0.07633587786259542</v>
      </c>
    </row>
    <row r="95" spans="2:5" ht="12.75">
      <c r="B95" t="s">
        <v>13</v>
      </c>
      <c r="D95" s="3">
        <v>1</v>
      </c>
      <c r="E95" s="6">
        <f>AVERAGE(D95/D126)</f>
        <v>0.007633587786259542</v>
      </c>
    </row>
    <row r="96" spans="2:5" ht="12.75">
      <c r="B96" t="s">
        <v>53</v>
      </c>
      <c r="D96" s="3">
        <v>3</v>
      </c>
      <c r="E96" s="6">
        <f>AVERAGE(D96/D126)</f>
        <v>0.022900763358778626</v>
      </c>
    </row>
    <row r="97" spans="2:5" ht="12.75">
      <c r="B97" t="s">
        <v>14</v>
      </c>
      <c r="D97" s="3">
        <v>26</v>
      </c>
      <c r="E97" s="6">
        <f>AVERAGE(D97/D126)</f>
        <v>0.1984732824427481</v>
      </c>
    </row>
    <row r="98" spans="2:5" ht="12.75">
      <c r="B98" t="s">
        <v>16</v>
      </c>
      <c r="D98" s="3">
        <v>12</v>
      </c>
      <c r="E98" s="6">
        <f>AVERAGE(D98/D126)</f>
        <v>0.0916030534351145</v>
      </c>
    </row>
    <row r="99" spans="2:5" ht="12.75">
      <c r="B99" t="s">
        <v>17</v>
      </c>
      <c r="D99" s="3">
        <v>3</v>
      </c>
      <c r="E99" s="6">
        <f>AVERAGE(D99/D126)</f>
        <v>0.022900763358778626</v>
      </c>
    </row>
    <row r="100" spans="2:5" ht="12.75">
      <c r="B100" t="s">
        <v>18</v>
      </c>
      <c r="D100" s="3">
        <v>1</v>
      </c>
      <c r="E100" s="6">
        <f>AVERAGE(D100/D126)</f>
        <v>0.007633587786259542</v>
      </c>
    </row>
    <row r="101" ht="12.75">
      <c r="E101" s="6"/>
    </row>
    <row r="102" spans="2:5" ht="12.75">
      <c r="B102" s="1" t="s">
        <v>21</v>
      </c>
      <c r="D102" s="4">
        <f>SUM(D84:D101)</f>
        <v>87</v>
      </c>
      <c r="E102" s="6">
        <f>AVERAGE(D102/D16)</f>
        <v>0.4046511627906977</v>
      </c>
    </row>
    <row r="103" spans="2:5" ht="12.75">
      <c r="B103" s="1"/>
      <c r="D103" s="4"/>
      <c r="E103" s="6"/>
    </row>
    <row r="104" spans="2:5" ht="12.75">
      <c r="B104" s="1"/>
      <c r="D104" s="4"/>
      <c r="E104" s="6"/>
    </row>
    <row r="105" spans="2:5" ht="12.75">
      <c r="B105" s="1"/>
      <c r="D105" s="4"/>
      <c r="E105" s="6"/>
    </row>
    <row r="106" spans="2:5" ht="12.75">
      <c r="B106" s="1" t="s">
        <v>22</v>
      </c>
      <c r="D106" s="4"/>
      <c r="E106" s="6"/>
    </row>
    <row r="107" spans="2:5" ht="12.75">
      <c r="B107" s="1"/>
      <c r="D107" s="4"/>
      <c r="E107" s="6"/>
    </row>
    <row r="108" spans="2:5" ht="12.75">
      <c r="B108" s="2" t="s">
        <v>55</v>
      </c>
      <c r="D108" s="5">
        <v>7</v>
      </c>
      <c r="E108" s="6">
        <f>AVERAGE(D108/D126)</f>
        <v>0.05343511450381679</v>
      </c>
    </row>
    <row r="109" spans="2:5" ht="12.75">
      <c r="B109" s="2" t="s">
        <v>25</v>
      </c>
      <c r="D109" s="5">
        <v>4</v>
      </c>
      <c r="E109" s="6">
        <f>AVERAGE(D109/D126)</f>
        <v>0.030534351145038167</v>
      </c>
    </row>
    <row r="110" spans="2:5" ht="12.75">
      <c r="B110" s="2" t="s">
        <v>64</v>
      </c>
      <c r="D110" s="5">
        <v>14</v>
      </c>
      <c r="E110" s="6">
        <f>AVERAGE(D110/D126)</f>
        <v>0.10687022900763359</v>
      </c>
    </row>
    <row r="111" spans="2:5" ht="12.75">
      <c r="B111" t="s">
        <v>28</v>
      </c>
      <c r="D111" s="5">
        <v>4</v>
      </c>
      <c r="E111" s="6">
        <f>AVERAGE(D111/D126)</f>
        <v>0.030534351145038167</v>
      </c>
    </row>
    <row r="112" spans="2:5" ht="12.75">
      <c r="B112" s="2" t="s">
        <v>37</v>
      </c>
      <c r="D112" s="5">
        <v>6</v>
      </c>
      <c r="E112" s="6">
        <f>AVERAGE(D112/D126)</f>
        <v>0.04580152671755725</v>
      </c>
    </row>
    <row r="113" spans="2:5" ht="12.75">
      <c r="B113" t="s">
        <v>29</v>
      </c>
      <c r="D113" s="5">
        <v>6</v>
      </c>
      <c r="E113" s="6">
        <f>AVERAGE(D113/D126)</f>
        <v>0.04580152671755725</v>
      </c>
    </row>
    <row r="114" ht="12.75">
      <c r="E114" s="6"/>
    </row>
    <row r="115" spans="2:5" ht="12.75">
      <c r="B115" s="1" t="s">
        <v>31</v>
      </c>
      <c r="D115" s="4">
        <f>SUM(D108:D114)</f>
        <v>41</v>
      </c>
      <c r="E115" s="6">
        <f>AVERAGE(D115/D126)</f>
        <v>0.31297709923664124</v>
      </c>
    </row>
    <row r="116" ht="12.75">
      <c r="E116" s="6"/>
    </row>
    <row r="117" ht="12.75">
      <c r="E117" s="6"/>
    </row>
    <row r="118" ht="12.75">
      <c r="E118" s="6"/>
    </row>
    <row r="119" spans="2:5" ht="12.75">
      <c r="B119" s="1" t="s">
        <v>32</v>
      </c>
      <c r="E119" s="6"/>
    </row>
    <row r="120" ht="12.75">
      <c r="E120" s="6"/>
    </row>
    <row r="121" spans="2:5" ht="12.75">
      <c r="B121" t="s">
        <v>54</v>
      </c>
      <c r="D121" s="3">
        <v>1</v>
      </c>
      <c r="E121" s="6">
        <f>AVERAGE(D121/D126)</f>
        <v>0.007633587786259542</v>
      </c>
    </row>
    <row r="122" spans="2:5" ht="12.75">
      <c r="B122" t="s">
        <v>37</v>
      </c>
      <c r="D122" s="3">
        <v>2</v>
      </c>
      <c r="E122" s="6">
        <f>AVERAGE(D122/D126)</f>
        <v>0.015267175572519083</v>
      </c>
    </row>
    <row r="123" ht="12.75">
      <c r="E123" s="6"/>
    </row>
    <row r="124" spans="2:5" ht="12.75">
      <c r="B124" s="1" t="s">
        <v>38</v>
      </c>
      <c r="D124" s="4">
        <f>SUM(D121:D122)</f>
        <v>3</v>
      </c>
      <c r="E124" s="6">
        <f>AVERAGE(D124/D126)</f>
        <v>0.022900763358778626</v>
      </c>
    </row>
    <row r="125" ht="12.75">
      <c r="E125" s="6"/>
    </row>
    <row r="126" spans="2:5" ht="12.75">
      <c r="B126" s="1" t="s">
        <v>63</v>
      </c>
      <c r="D126" s="4">
        <f>SUM(D102:D114)+D124</f>
        <v>131</v>
      </c>
      <c r="E126" s="6">
        <f>AVERAGE(D126/D143)</f>
        <v>0.9097222222222222</v>
      </c>
    </row>
    <row r="127" ht="12.75">
      <c r="E127" s="6"/>
    </row>
    <row r="128" ht="12.75">
      <c r="E128" s="6"/>
    </row>
    <row r="129" spans="5:10" ht="12.75">
      <c r="E129" s="6"/>
      <c r="I129" s="3"/>
      <c r="J129" s="3"/>
    </row>
    <row r="130" spans="2:10" ht="12.75">
      <c r="B130" s="1" t="s">
        <v>56</v>
      </c>
      <c r="E130" s="6"/>
      <c r="G130" s="1"/>
      <c r="I130" s="3"/>
      <c r="J130" s="3"/>
    </row>
    <row r="131" spans="5:10" ht="12.75">
      <c r="E131" s="6"/>
      <c r="G131" s="1"/>
      <c r="I131" s="3"/>
      <c r="J131" s="3"/>
    </row>
    <row r="132" spans="5:10" ht="12.75">
      <c r="E132" s="6"/>
      <c r="G132" s="1"/>
      <c r="I132" s="3"/>
      <c r="J132" s="3"/>
    </row>
    <row r="133" spans="5:10" ht="12.75">
      <c r="E133" s="6"/>
      <c r="I133" s="3"/>
      <c r="J133" s="3"/>
    </row>
    <row r="134" spans="2:10" ht="12.75">
      <c r="B134" t="s">
        <v>29</v>
      </c>
      <c r="D134" s="3">
        <v>1</v>
      </c>
      <c r="E134" s="6">
        <f>AVERAGE(D134/D141)</f>
        <v>0.07692307692307693</v>
      </c>
      <c r="I134" s="3"/>
      <c r="J134" s="3"/>
    </row>
    <row r="135" spans="2:10" ht="12.75">
      <c r="B135" t="s">
        <v>57</v>
      </c>
      <c r="D135" s="3">
        <v>1</v>
      </c>
      <c r="E135" s="6">
        <f>AVERAGE(D135/D141)</f>
        <v>0.07692307692307693</v>
      </c>
      <c r="I135" s="3"/>
      <c r="J135" s="3"/>
    </row>
    <row r="136" spans="2:10" ht="12.75">
      <c r="B136" t="s">
        <v>12</v>
      </c>
      <c r="D136" s="3">
        <v>1</v>
      </c>
      <c r="E136" s="6">
        <f>AVERAGE(D136/D141)</f>
        <v>0.07692307692307693</v>
      </c>
      <c r="G136" s="1"/>
      <c r="I136" s="3"/>
      <c r="J136" s="3"/>
    </row>
    <row r="137" spans="2:10" ht="12.75">
      <c r="B137" t="s">
        <v>58</v>
      </c>
      <c r="D137" s="3">
        <v>5</v>
      </c>
      <c r="E137" s="6">
        <f>AVERAGE(D137/D141)</f>
        <v>0.38461538461538464</v>
      </c>
      <c r="I137" s="3"/>
      <c r="J137" s="3"/>
    </row>
    <row r="138" spans="2:10" ht="12.75">
      <c r="B138" t="s">
        <v>14</v>
      </c>
      <c r="D138" s="3">
        <v>1</v>
      </c>
      <c r="E138" s="6">
        <f>AVERAGE(D138/D141)</f>
        <v>0.07692307692307693</v>
      </c>
      <c r="I138" s="3"/>
      <c r="J138" s="6"/>
    </row>
    <row r="139" spans="2:10" ht="12.75">
      <c r="B139" t="s">
        <v>17</v>
      </c>
      <c r="D139" s="3">
        <v>4</v>
      </c>
      <c r="E139" s="6">
        <f>AVERAGE(D139/D141)</f>
        <v>0.3076923076923077</v>
      </c>
      <c r="I139" s="3"/>
      <c r="J139" s="6"/>
    </row>
    <row r="140" spans="5:10" ht="12.75">
      <c r="E140" s="6"/>
      <c r="I140" s="3"/>
      <c r="J140" s="6"/>
    </row>
    <row r="141" spans="2:10" ht="12.75">
      <c r="B141" s="1" t="s">
        <v>59</v>
      </c>
      <c r="D141" s="4">
        <v>13</v>
      </c>
      <c r="E141" s="6">
        <f>AVERAGE(D141/D143)</f>
        <v>0.09027777777777778</v>
      </c>
      <c r="I141" s="3"/>
      <c r="J141" s="6"/>
    </row>
    <row r="142" spans="9:10" ht="12.75">
      <c r="I142" s="3"/>
      <c r="J142" s="6"/>
    </row>
    <row r="143" spans="2:10" ht="12.75">
      <c r="B143" s="1" t="s">
        <v>62</v>
      </c>
      <c r="D143" s="4">
        <f>SUM(D126:D141)-13</f>
        <v>144</v>
      </c>
      <c r="I143" s="3"/>
      <c r="J143" s="6"/>
    </row>
    <row r="144" spans="9:10" ht="12.75">
      <c r="I144" s="3"/>
      <c r="J144" s="6"/>
    </row>
    <row r="145" spans="9:10" ht="12.75">
      <c r="I145" s="3"/>
      <c r="J145" s="6"/>
    </row>
    <row r="146" spans="9:10" ht="12.75">
      <c r="I146" s="3"/>
      <c r="J146" s="6"/>
    </row>
    <row r="147" spans="9:10" ht="12.75">
      <c r="I147" s="3"/>
      <c r="J147" s="6"/>
    </row>
    <row r="148" spans="9:10" ht="12.75">
      <c r="I148" s="3"/>
      <c r="J148" s="6"/>
    </row>
    <row r="149" spans="9:10" ht="12.75">
      <c r="I149" s="3"/>
      <c r="J149" s="6"/>
    </row>
    <row r="150" spans="9:10" ht="12.75">
      <c r="I150" s="3"/>
      <c r="J150" s="6"/>
    </row>
    <row r="151" spans="9:10" ht="12.75">
      <c r="I151" s="3"/>
      <c r="J151" s="6"/>
    </row>
    <row r="152" spans="9:10" ht="12.75">
      <c r="I152" s="3"/>
      <c r="J152" s="6"/>
    </row>
    <row r="153" spans="9:10" ht="12.75">
      <c r="I153" s="3"/>
      <c r="J153" s="6"/>
    </row>
    <row r="154" spans="9:10" ht="12.75">
      <c r="I154" s="3"/>
      <c r="J154" s="6"/>
    </row>
    <row r="155" spans="9:10" ht="12.75">
      <c r="I155" s="3"/>
      <c r="J155" s="6"/>
    </row>
    <row r="156" spans="9:10" ht="12.75">
      <c r="I156" s="3"/>
      <c r="J156" s="6"/>
    </row>
    <row r="157" spans="9:10" ht="12.75">
      <c r="I157" s="3"/>
      <c r="J157" s="6"/>
    </row>
    <row r="158" spans="9:10" ht="12.75">
      <c r="I158" s="3"/>
      <c r="J158" s="6"/>
    </row>
    <row r="159" spans="7:10" ht="12.75">
      <c r="G159" s="1"/>
      <c r="I159" s="4"/>
      <c r="J159" s="6"/>
    </row>
    <row r="160" spans="9:10" ht="12.75">
      <c r="I160" s="3"/>
      <c r="J160" s="6"/>
    </row>
    <row r="161" spans="9:10" ht="12.75">
      <c r="I161" s="3"/>
      <c r="J161" s="6"/>
    </row>
    <row r="162" spans="9:10" ht="12.75">
      <c r="I162" s="3"/>
      <c r="J162" s="6"/>
    </row>
    <row r="163" spans="7:10" ht="12.75">
      <c r="G163" s="1"/>
      <c r="I163" s="3"/>
      <c r="J163" s="6"/>
    </row>
    <row r="164" spans="9:10" ht="12.75">
      <c r="I164" s="3"/>
      <c r="J164" s="6"/>
    </row>
    <row r="165" spans="9:10" ht="12.75">
      <c r="I165" s="3"/>
      <c r="J165" s="6"/>
    </row>
    <row r="166" spans="9:10" ht="12.75">
      <c r="I166" s="3"/>
      <c r="J166" s="6"/>
    </row>
    <row r="167" spans="9:10" ht="12.75">
      <c r="I167" s="3"/>
      <c r="J167" s="6"/>
    </row>
    <row r="168" spans="9:10" ht="12.75">
      <c r="I168" s="3"/>
      <c r="J168" s="6"/>
    </row>
    <row r="169" spans="9:10" ht="12.75">
      <c r="I169" s="3"/>
      <c r="J169" s="6"/>
    </row>
    <row r="170" spans="9:10" ht="12.75">
      <c r="I170" s="3"/>
      <c r="J170" s="6"/>
    </row>
    <row r="171" spans="9:10" ht="12.75">
      <c r="I171" s="3"/>
      <c r="J171" s="6"/>
    </row>
    <row r="172" spans="9:10" ht="12.75">
      <c r="I172" s="3"/>
      <c r="J172" s="6"/>
    </row>
    <row r="173" spans="9:10" ht="12.75">
      <c r="I173" s="3"/>
      <c r="J173" s="6"/>
    </row>
    <row r="174" spans="7:10" ht="12.75">
      <c r="G174" s="1"/>
      <c r="I174" s="4"/>
      <c r="J174" s="6"/>
    </row>
    <row r="175" spans="9:10" ht="12.75">
      <c r="I175" s="3"/>
      <c r="J175" s="6"/>
    </row>
    <row r="176" spans="9:10" ht="12.75">
      <c r="I176" s="3"/>
      <c r="J176" s="6"/>
    </row>
    <row r="177" spans="9:10" ht="12.75">
      <c r="I177" s="3"/>
      <c r="J177" s="6"/>
    </row>
    <row r="178" spans="7:10" ht="12.75">
      <c r="G178" s="1"/>
      <c r="I178" s="3"/>
      <c r="J178" s="6"/>
    </row>
    <row r="179" spans="9:10" ht="12.75">
      <c r="I179" s="3"/>
      <c r="J179" s="6"/>
    </row>
    <row r="180" spans="9:10" ht="12.75">
      <c r="I180" s="3"/>
      <c r="J180" s="6"/>
    </row>
    <row r="181" spans="9:10" ht="12.75">
      <c r="I181" s="3"/>
      <c r="J181" s="6"/>
    </row>
    <row r="182" spans="9:10" ht="12.75">
      <c r="I182" s="3"/>
      <c r="J182" s="6"/>
    </row>
    <row r="183" spans="9:10" ht="12.75">
      <c r="I183" s="3"/>
      <c r="J183" s="6"/>
    </row>
    <row r="184" spans="9:10" ht="12.75">
      <c r="I184" s="3"/>
      <c r="J184" s="6"/>
    </row>
    <row r="185" spans="9:10" ht="12.75">
      <c r="I185" s="3"/>
      <c r="J185" s="6"/>
    </row>
    <row r="186" spans="7:10" ht="12.75">
      <c r="G186" s="1"/>
      <c r="I186" s="4"/>
      <c r="J186" s="6"/>
    </row>
    <row r="187" spans="9:10" ht="12.75">
      <c r="I187" s="3"/>
      <c r="J187" s="6"/>
    </row>
    <row r="188" spans="9:10" ht="12.75">
      <c r="I188" s="3"/>
      <c r="J188" s="6"/>
    </row>
    <row r="189" spans="9:10" ht="12.75">
      <c r="I189" s="3"/>
      <c r="J189" s="6"/>
    </row>
    <row r="190" spans="7:10" ht="12.75">
      <c r="G190" s="1"/>
      <c r="I190" s="3"/>
      <c r="J190" s="6"/>
    </row>
    <row r="191" spans="9:10" ht="12.75">
      <c r="I191" s="3"/>
      <c r="J191" s="6"/>
    </row>
    <row r="192" spans="9:10" ht="12.75">
      <c r="I192" s="3"/>
      <c r="J192" s="6"/>
    </row>
    <row r="193" spans="9:10" ht="12.75">
      <c r="I193" s="3"/>
      <c r="J193" s="6"/>
    </row>
    <row r="194" spans="9:10" ht="12.75">
      <c r="I194" s="3"/>
      <c r="J194" s="6"/>
    </row>
    <row r="195" spans="7:10" ht="12.75">
      <c r="G195" s="1"/>
      <c r="I195" s="4"/>
      <c r="J195" s="6"/>
    </row>
    <row r="196" spans="9:10" ht="12.75">
      <c r="I196" s="3"/>
      <c r="J196" s="6"/>
    </row>
    <row r="197" spans="9:10" ht="12.75">
      <c r="I197" s="3"/>
      <c r="J197" s="6"/>
    </row>
    <row r="198" spans="9:10" ht="12.75">
      <c r="I198" s="3"/>
      <c r="J198" s="6"/>
    </row>
    <row r="199" spans="7:10" ht="12.75">
      <c r="G199" s="1"/>
      <c r="I199" s="4"/>
      <c r="J199" s="6"/>
    </row>
    <row r="200" spans="9:10" ht="12.75">
      <c r="I200" s="3"/>
      <c r="J200" s="6"/>
    </row>
    <row r="201" spans="9:10" ht="12.75">
      <c r="I201" s="3"/>
      <c r="J201" s="6"/>
    </row>
    <row r="202" spans="9:10" ht="12.75">
      <c r="I202" s="3"/>
      <c r="J202" s="6"/>
    </row>
    <row r="203" spans="9:10" ht="12.75">
      <c r="I203" s="3"/>
      <c r="J203" s="6"/>
    </row>
    <row r="204" spans="7:10" ht="12.75">
      <c r="G204" s="1"/>
      <c r="I204" s="3"/>
      <c r="J204" s="6"/>
    </row>
    <row r="205" spans="9:10" ht="12.75">
      <c r="I205" s="3"/>
      <c r="J205" s="6"/>
    </row>
    <row r="206" spans="9:10" ht="12.75">
      <c r="I206" s="3"/>
      <c r="J206" s="6"/>
    </row>
    <row r="207" spans="9:10" ht="12.75">
      <c r="I207" s="3"/>
      <c r="J207" s="6"/>
    </row>
    <row r="208" spans="7:10" ht="12.75">
      <c r="G208" s="1"/>
      <c r="I208" s="3"/>
      <c r="J208" s="6"/>
    </row>
    <row r="209" spans="9:10" ht="12.75">
      <c r="I209" s="3"/>
      <c r="J209" s="6"/>
    </row>
    <row r="210" spans="9:10" ht="12.75">
      <c r="I210" s="3"/>
      <c r="J210" s="6"/>
    </row>
    <row r="211" spans="9:10" ht="12.75">
      <c r="I211" s="3"/>
      <c r="J211" s="6"/>
    </row>
    <row r="212" spans="9:10" ht="12.75">
      <c r="I212" s="3"/>
      <c r="J212" s="6"/>
    </row>
    <row r="213" spans="9:10" ht="12.75">
      <c r="I213" s="3"/>
      <c r="J213" s="6"/>
    </row>
    <row r="214" spans="9:10" ht="12.75">
      <c r="I214" s="3"/>
      <c r="J214" s="6"/>
    </row>
    <row r="215" spans="9:10" ht="12.75">
      <c r="I215" s="3"/>
      <c r="J215" s="6"/>
    </row>
    <row r="216" spans="9:10" ht="12.75">
      <c r="I216" s="3"/>
      <c r="J216" s="6"/>
    </row>
    <row r="217" spans="9:10" ht="12.75">
      <c r="I217" s="3"/>
      <c r="J217" s="6"/>
    </row>
    <row r="218" spans="9:10" ht="12.75">
      <c r="I218" s="3"/>
      <c r="J218" s="6"/>
    </row>
    <row r="219" spans="9:10" ht="12.75">
      <c r="I219" s="3"/>
      <c r="J219" s="6"/>
    </row>
    <row r="220" spans="9:10" ht="12.75">
      <c r="I220" s="3"/>
      <c r="J220" s="6"/>
    </row>
    <row r="221" spans="9:10" ht="12.75">
      <c r="I221" s="3"/>
      <c r="J221" s="6"/>
    </row>
    <row r="222" spans="9:10" ht="12.75">
      <c r="I222" s="3"/>
      <c r="J222" s="6"/>
    </row>
    <row r="223" spans="9:10" ht="12.75">
      <c r="I223" s="3"/>
      <c r="J223" s="6"/>
    </row>
    <row r="224" spans="9:10" ht="12.75">
      <c r="I224" s="3"/>
      <c r="J224" s="6"/>
    </row>
    <row r="225" spans="9:10" ht="12.75">
      <c r="I225" s="3"/>
      <c r="J225" s="6"/>
    </row>
    <row r="226" spans="9:10" ht="12.75">
      <c r="I226" s="3"/>
      <c r="J226" s="6"/>
    </row>
    <row r="227" spans="9:10" ht="12.75">
      <c r="I227" s="3"/>
      <c r="J227" s="6"/>
    </row>
    <row r="228" spans="7:10" ht="12.75">
      <c r="G228" s="1"/>
      <c r="I228" s="4"/>
      <c r="J228" s="6"/>
    </row>
    <row r="229" spans="7:10" ht="12.75">
      <c r="G229" s="1"/>
      <c r="I229" s="4"/>
      <c r="J229" s="6"/>
    </row>
    <row r="230" spans="7:10" ht="12.75">
      <c r="G230" s="1"/>
      <c r="I230" s="4"/>
      <c r="J230" s="6"/>
    </row>
    <row r="231" spans="7:10" ht="12.75">
      <c r="G231" s="1"/>
      <c r="I231" s="4"/>
      <c r="J231" s="6"/>
    </row>
    <row r="232" spans="7:10" ht="12.75">
      <c r="G232" s="1"/>
      <c r="I232" s="4"/>
      <c r="J232" s="6"/>
    </row>
    <row r="233" spans="7:10" ht="12.75">
      <c r="G233" s="1"/>
      <c r="I233" s="4"/>
      <c r="J233" s="6"/>
    </row>
    <row r="234" spans="7:10" ht="12.75">
      <c r="G234" s="2"/>
      <c r="I234" s="5"/>
      <c r="J234" s="6"/>
    </row>
    <row r="235" spans="7:10" ht="12.75">
      <c r="G235" s="2"/>
      <c r="I235" s="5"/>
      <c r="J235" s="6"/>
    </row>
    <row r="236" spans="7:10" ht="12.75">
      <c r="G236" s="2"/>
      <c r="I236" s="5"/>
      <c r="J236" s="6"/>
    </row>
    <row r="237" spans="9:10" ht="12.75">
      <c r="I237" s="5"/>
      <c r="J237" s="6"/>
    </row>
    <row r="238" spans="7:10" ht="12.75">
      <c r="G238" s="2"/>
      <c r="I238" s="5"/>
      <c r="J238" s="6"/>
    </row>
    <row r="239" spans="9:10" ht="12.75">
      <c r="I239" s="5"/>
      <c r="J239" s="6"/>
    </row>
    <row r="240" spans="9:10" ht="12.75">
      <c r="I240" s="3"/>
      <c r="J240" s="6"/>
    </row>
    <row r="241" spans="7:10" ht="12.75">
      <c r="G241" s="1"/>
      <c r="I241" s="4"/>
      <c r="J241" s="6"/>
    </row>
    <row r="242" spans="9:10" ht="12.75">
      <c r="I242" s="3"/>
      <c r="J242" s="6"/>
    </row>
    <row r="243" spans="9:10" ht="12.75">
      <c r="I243" s="3"/>
      <c r="J243" s="6"/>
    </row>
    <row r="244" spans="9:10" ht="12.75">
      <c r="I244" s="3"/>
      <c r="J244" s="6"/>
    </row>
    <row r="245" spans="7:10" ht="12.75">
      <c r="G245" s="1"/>
      <c r="I245" s="3"/>
      <c r="J245" s="6"/>
    </row>
    <row r="246" spans="9:10" ht="12.75">
      <c r="I246" s="3"/>
      <c r="J246" s="6"/>
    </row>
    <row r="247" spans="9:10" ht="12.75">
      <c r="I247" s="3"/>
      <c r="J247" s="6"/>
    </row>
    <row r="248" spans="9:10" ht="12.75">
      <c r="I248" s="3"/>
      <c r="J248" s="6"/>
    </row>
    <row r="249" spans="9:10" ht="12.75">
      <c r="I249" s="3"/>
      <c r="J249" s="6"/>
    </row>
    <row r="250" spans="7:10" ht="12.75">
      <c r="G250" s="1"/>
      <c r="I250" s="4"/>
      <c r="J250" s="6"/>
    </row>
    <row r="251" spans="9:10" ht="12.75">
      <c r="I251" s="3"/>
      <c r="J251" s="6"/>
    </row>
    <row r="252" spans="7:10" ht="12.75">
      <c r="G252" s="1"/>
      <c r="I252" s="4"/>
      <c r="J252" s="6"/>
    </row>
    <row r="253" spans="9:10" ht="12.75">
      <c r="I253" s="3"/>
      <c r="J253" s="6"/>
    </row>
    <row r="254" spans="9:10" ht="12.75">
      <c r="I254" s="3"/>
      <c r="J254" s="6"/>
    </row>
    <row r="255" spans="9:10" ht="12.75">
      <c r="I255" s="3"/>
      <c r="J255" s="6"/>
    </row>
    <row r="256" spans="7:10" ht="12.75">
      <c r="G256" s="1"/>
      <c r="I256" s="3"/>
      <c r="J256" s="6"/>
    </row>
    <row r="257" spans="9:10" ht="12.75">
      <c r="I257" s="3"/>
      <c r="J257" s="6"/>
    </row>
    <row r="258" spans="9:10" ht="12.75">
      <c r="I258" s="3"/>
      <c r="J258" s="6"/>
    </row>
    <row r="259" spans="9:10" ht="12.75">
      <c r="I259" s="3"/>
      <c r="J259" s="6"/>
    </row>
    <row r="260" spans="9:10" ht="12.75">
      <c r="I260" s="3"/>
      <c r="J260" s="6"/>
    </row>
    <row r="261" spans="9:10" ht="12.75">
      <c r="I261" s="3"/>
      <c r="J261" s="6"/>
    </row>
    <row r="262" spans="9:10" ht="12.75">
      <c r="I262" s="3"/>
      <c r="J262" s="6"/>
    </row>
    <row r="263" spans="9:10" ht="12.75">
      <c r="I263" s="3"/>
      <c r="J263" s="6"/>
    </row>
    <row r="264" spans="9:10" ht="12.75">
      <c r="I264" s="3"/>
      <c r="J264" s="6"/>
    </row>
    <row r="265" spans="9:10" ht="12.75">
      <c r="I265" s="3"/>
      <c r="J265" s="6"/>
    </row>
    <row r="266" spans="9:10" ht="12.75">
      <c r="I266" s="3"/>
      <c r="J266" s="6"/>
    </row>
    <row r="267" spans="7:10" ht="12.75">
      <c r="G267" s="1"/>
      <c r="I267" s="4"/>
      <c r="J267" s="6"/>
    </row>
    <row r="268" spans="9:10" ht="12.75">
      <c r="I268" s="3"/>
      <c r="J268" s="3"/>
    </row>
    <row r="269" spans="7:10" ht="12.75">
      <c r="G269" s="1"/>
      <c r="I269" s="4"/>
      <c r="J269" s="3"/>
    </row>
    <row r="270" spans="9:10" ht="12.75">
      <c r="I270" s="3"/>
      <c r="J270" s="3"/>
    </row>
    <row r="271" spans="9:10" ht="12.75">
      <c r="I271" s="3"/>
      <c r="J271" s="3"/>
    </row>
  </sheetData>
  <printOptions/>
  <pageMargins left="0.75" right="0.75" top="0.7874015748031497" bottom="0.7874015748031497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ayto de jaen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 de jaen</dc:creator>
  <cp:keywords/>
  <dc:description/>
  <cp:lastModifiedBy>ayto de jaen</cp:lastModifiedBy>
  <cp:lastPrinted>2010-02-09T07:47:59Z</cp:lastPrinted>
  <dcterms:created xsi:type="dcterms:W3CDTF">2010-02-05T12:50:17Z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